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1"/>
  <workbookPr/>
  <mc:AlternateContent xmlns:mc="http://schemas.openxmlformats.org/markup-compatibility/2006">
    <mc:Choice Requires="x15">
      <x15ac:absPath xmlns:x15ac="http://schemas.microsoft.com/office/spreadsheetml/2010/11/ac" url="/Users/obedrodriguez/Desktop/SEM INFERMERES DE CATALUNYA/Calculadora paga vacances/"/>
    </mc:Choice>
  </mc:AlternateContent>
  <xr:revisionPtr revIDLastSave="0" documentId="8_{C75BC94A-92BA-5C49-AD39-9205CE5CA2BE}" xr6:coauthVersionLast="47" xr6:coauthVersionMax="47" xr10:uidLastSave="{00000000-0000-0000-0000-000000000000}"/>
  <bookViews>
    <workbookView xWindow="0" yWindow="500" windowWidth="29180" windowHeight="20480" xr2:uid="{00000000-000D-0000-FFFF-FFFF00000000}"/>
  </bookViews>
  <sheets>
    <sheet name="PLUS VACIONES ENERO" sheetId="1" r:id="rId1"/>
  </sheets>
  <calcPr calcId="191028" concurrentCalc="0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" i="1" l="1"/>
  <c r="O9" i="1"/>
  <c r="N6" i="1"/>
  <c r="O6" i="1"/>
  <c r="N7" i="1"/>
  <c r="O7" i="1"/>
  <c r="N8" i="1"/>
  <c r="O8" i="1"/>
  <c r="N5" i="1"/>
  <c r="O5" i="1"/>
  <c r="O10" i="1"/>
</calcChain>
</file>

<file path=xl/sharedStrings.xml><?xml version="1.0" encoding="utf-8"?>
<sst xmlns="http://schemas.openxmlformats.org/spreadsheetml/2006/main" count="33" uniqueCount="33">
  <si>
    <t>JACS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</si>
  <si>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</si>
  <si>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</si>
  <si>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</si>
  <si>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</si>
  <si>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</si>
  <si>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</si>
  <si>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</si>
  <si>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</si>
  <si>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SEPTEMBRE</t>
  </si>
  <si>
    <t>OCTUBRE</t>
  </si>
  <si>
    <t>NOVEMBRE</t>
  </si>
  <si>
    <t>DESEMBRE</t>
  </si>
  <si>
    <t>MESOS</t>
  </si>
  <si>
    <t>/11</t>
  </si>
  <si>
    <t>PLUS DISSABTES</t>
  </si>
  <si>
    <t>PLUS DIUMENGES</t>
  </si>
  <si>
    <t>FESTIUS</t>
  </si>
  <si>
    <t>CALCULADORA PAGA VACANCES</t>
  </si>
  <si>
    <t>RECORDEM…</t>
  </si>
  <si>
    <t>1. Agafa les nómines de l'any passat i omple l'import dels conceptes recollits a la calculadora si aquell mes l'has cobrat.</t>
  </si>
  <si>
    <t>TOTAL BRUT</t>
  </si>
  <si>
    <t>3. La part proporcional será la onzena part del total anual retribuit de cada concepte.</t>
  </si>
  <si>
    <t>PLUS DISPONIBILITAT</t>
  </si>
  <si>
    <t xml:space="preserve">2. Ja está! La calculadora fará la resta. Només afegirá al total els conceptes que es tingui dret a percebre. </t>
  </si>
  <si>
    <t xml:space="preserve">2. Es considera concepte habitual, tot aquell que s'hagi cobrat durant 6 mesos de l'any com a mínim. </t>
  </si>
  <si>
    <t>7. Segons el nou conveni (art. 54), l'import corresponent s'abonará al segon tall de la nómina de desembre (14/01 aprox)</t>
  </si>
  <si>
    <t>COM FER SERVIR LA CALCULADORA?</t>
  </si>
  <si>
    <t xml:space="preserve">1. La paga de vacances recull el dret a obtenir, per el periode de vacances, la retribució proporcional dels conceptes Plus Dissabtes, </t>
  </si>
  <si>
    <t xml:space="preserve">    Diumenges, Festius (tots inclosos), Jornades d'Atenció Continuada i Plus disponbilitat si s'ha cobrat de manera habitual durant l'any.</t>
  </si>
  <si>
    <t>4. El concepte festius inclou TOTS els tipus de festius (Plus Festiu, Festiu Especial i Especial Consideració).</t>
  </si>
  <si>
    <t xml:space="preserve">5. El concepte JACS inclou les JACS de QUALSEVOL TRAM (no inclou el concepte d'Hores Extres). </t>
  </si>
  <si>
    <r>
      <t xml:space="preserve">6. </t>
    </r>
    <r>
      <rPr>
        <b/>
        <sz val="11"/>
        <color theme="1"/>
        <rFont val="Calibri"/>
        <family val="2"/>
        <scheme val="minor"/>
      </rPr>
      <t>El resultat es l'IMPORT BRUT, l'import final a percebre dependrá de les cotitzacions i retencions individuals de cada treballador.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</si>
</sst>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B03268"/>
      <name val="Calibri"/>
      <family val="2"/>
      <scheme val="minor"/>
    </font>
    <font>
      <b/>
      <sz val="18"/>
      <color rgb="FFB03268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14"/>
      <color rgb="FFB0326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03268"/>
        <bgColor indexed="64"/>
      </patternFill>
    </fill>
    <fill>
      <patternFill patternType="solid">
        <fgColor rgb="FFEFC7D8"/>
        <bgColor rgb="FFB03268"/>
      </patternFill>
    </fill>
    <fill>
      <patternFill patternType="solid">
        <fgColor rgb="FFEFC7D8"/>
        <bgColor indexed="64"/>
      </patternFill>
    </fill>
    <fill>
      <patternFill patternType="solid">
        <fgColor rgb="FFEFC7D8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rgb="FFB03268"/>
      </left>
      <right style="thin">
        <color rgb="FFB03268"/>
      </right>
      <top style="medium">
        <color rgb="FFB03268"/>
      </top>
      <bottom style="thin">
        <color rgb="FFB03268"/>
      </bottom>
      <diagonal/>
    </border>
    <border>
      <left style="thin">
        <color rgb="FFB03268"/>
      </left>
      <right style="thin">
        <color rgb="FFB03268"/>
      </right>
      <top style="medium">
        <color rgb="FFB03268"/>
      </top>
      <bottom style="thin">
        <color rgb="FFB03268"/>
      </bottom>
      <diagonal/>
    </border>
    <border>
      <left style="thin">
        <color rgb="FFB03268"/>
      </left>
      <right style="medium">
        <color rgb="FFB03268"/>
      </right>
      <top style="medium">
        <color rgb="FFB03268"/>
      </top>
      <bottom style="thin">
        <color rgb="FFB03268"/>
      </bottom>
      <diagonal/>
    </border>
    <border>
      <left style="medium">
        <color rgb="FFB03268"/>
      </left>
      <right style="thin">
        <color rgb="FFB03268"/>
      </right>
      <top style="thin">
        <color rgb="FFB03268"/>
      </top>
      <bottom style="thin">
        <color rgb="FFB03268"/>
      </bottom>
      <diagonal/>
    </border>
    <border>
      <left style="thin">
        <color rgb="FFB03268"/>
      </left>
      <right style="thin">
        <color rgb="FFB03268"/>
      </right>
      <top style="thin">
        <color rgb="FFB03268"/>
      </top>
      <bottom style="thin">
        <color rgb="FFB03268"/>
      </bottom>
      <diagonal/>
    </border>
    <border>
      <left style="thin">
        <color rgb="FFB03268"/>
      </left>
      <right style="medium">
        <color rgb="FFB03268"/>
      </right>
      <top style="thin">
        <color rgb="FFB03268"/>
      </top>
      <bottom style="thin">
        <color rgb="FFB03268"/>
      </bottom>
      <diagonal/>
    </border>
    <border>
      <left style="medium">
        <color rgb="FFB03268"/>
      </left>
      <right style="thin">
        <color rgb="FFB03268"/>
      </right>
      <top style="thin">
        <color rgb="FFB03268"/>
      </top>
      <bottom style="medium">
        <color rgb="FFB03268"/>
      </bottom>
      <diagonal/>
    </border>
    <border>
      <left style="thin">
        <color rgb="FFB03268"/>
      </left>
      <right style="thin">
        <color rgb="FFB03268"/>
      </right>
      <top style="thin">
        <color rgb="FFB03268"/>
      </top>
      <bottom style="medium">
        <color rgb="FFB03268"/>
      </bottom>
      <diagonal/>
    </border>
    <border>
      <left style="thin">
        <color rgb="FFB03268"/>
      </left>
      <right style="medium">
        <color rgb="FFB03268"/>
      </right>
      <top style="thin">
        <color rgb="FFB03268"/>
      </top>
      <bottom style="medium">
        <color rgb="FFB03268"/>
      </bottom>
      <diagonal/>
    </border>
    <border>
      <left style="medium">
        <color rgb="FFB03268"/>
      </left>
      <right/>
      <top style="medium">
        <color rgb="FFB03268"/>
      </top>
      <bottom/>
      <diagonal/>
    </border>
    <border>
      <left/>
      <right/>
      <top style="medium">
        <color rgb="FFB03268"/>
      </top>
      <bottom/>
      <diagonal/>
    </border>
    <border>
      <left/>
      <right style="medium">
        <color rgb="FFB03268"/>
      </right>
      <top style="medium">
        <color rgb="FFB03268"/>
      </top>
      <bottom/>
      <diagonal/>
    </border>
    <border>
      <left style="medium">
        <color rgb="FFB03268"/>
      </left>
      <right/>
      <top/>
      <bottom/>
      <diagonal/>
    </border>
    <border>
      <left/>
      <right style="medium">
        <color rgb="FFB03268"/>
      </right>
      <top/>
      <bottom/>
      <diagonal/>
    </border>
    <border>
      <left style="medium">
        <color rgb="FFB03268"/>
      </left>
      <right/>
      <top/>
      <bottom style="medium">
        <color rgb="FFB03268"/>
      </bottom>
      <diagonal/>
    </border>
    <border>
      <left/>
      <right/>
      <top/>
      <bottom style="medium">
        <color rgb="FFB03268"/>
      </bottom>
      <diagonal/>
    </border>
    <border>
      <left/>
      <right style="medium">
        <color rgb="FFB03268"/>
      </right>
      <top/>
      <bottom style="medium">
        <color rgb="FFB03268"/>
      </bottom>
      <diagonal/>
    </border>
    <border>
      <left style="medium">
        <color rgb="FFB03268"/>
      </left>
      <right style="thin">
        <color rgb="FFB03268"/>
      </right>
      <top style="thin">
        <color rgb="FFB03268"/>
      </top>
      <bottom/>
      <diagonal/>
    </border>
    <border>
      <left style="thin">
        <color rgb="FFB03268"/>
      </left>
      <right style="thin">
        <color rgb="FFB03268"/>
      </right>
      <top style="thin">
        <color rgb="FFB03268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8" fontId="5" fillId="0" borderId="5" xfId="0" applyNumberFormat="1" applyFont="1" applyBorder="1" applyProtection="1">
      <protection locked="0"/>
    </xf>
    <xf numFmtId="8" fontId="6" fillId="0" borderId="5" xfId="0" applyNumberFormat="1" applyFont="1" applyBorder="1" applyProtection="1">
      <protection locked="0"/>
    </xf>
    <xf numFmtId="164" fontId="2" fillId="0" borderId="5" xfId="0" applyNumberFormat="1" applyFont="1" applyBorder="1" applyProtection="1">
      <protection locked="0"/>
    </xf>
    <xf numFmtId="8" fontId="5" fillId="3" borderId="5" xfId="0" applyNumberFormat="1" applyFont="1" applyFill="1" applyBorder="1" applyProtection="1">
      <protection locked="0"/>
    </xf>
    <xf numFmtId="8" fontId="6" fillId="3" borderId="5" xfId="0" applyNumberFormat="1" applyFont="1" applyFill="1" applyBorder="1" applyProtection="1">
      <protection locked="0"/>
    </xf>
    <xf numFmtId="164" fontId="2" fillId="3" borderId="5" xfId="0" applyNumberFormat="1" applyFont="1" applyFill="1" applyBorder="1" applyProtection="1">
      <protection locked="0"/>
    </xf>
    <xf numFmtId="8" fontId="5" fillId="5" borderId="5" xfId="0" applyNumberFormat="1" applyFont="1" applyFill="1" applyBorder="1" applyProtection="1">
      <protection locked="0"/>
    </xf>
    <xf numFmtId="8" fontId="6" fillId="5" borderId="5" xfId="0" applyNumberFormat="1" applyFont="1" applyFill="1" applyBorder="1" applyProtection="1">
      <protection locked="0"/>
    </xf>
    <xf numFmtId="164" fontId="5" fillId="4" borderId="5" xfId="0" applyNumberFormat="1" applyFont="1" applyFill="1" applyBorder="1" applyProtection="1">
      <protection locked="0"/>
    </xf>
    <xf numFmtId="8" fontId="5" fillId="0" borderId="19" xfId="0" applyNumberFormat="1" applyFont="1" applyBorder="1" applyProtection="1">
      <protection locked="0"/>
    </xf>
    <xf numFmtId="8" fontId="6" fillId="0" borderId="19" xfId="0" applyNumberFormat="1" applyFont="1" applyBorder="1" applyProtection="1">
      <protection locked="0"/>
    </xf>
    <xf numFmtId="164" fontId="5" fillId="0" borderId="19" xfId="0" applyNumberFormat="1" applyFont="1" applyBorder="1" applyProtection="1">
      <protection locked="0"/>
    </xf>
    <xf numFmtId="0" fontId="4" fillId="2" borderId="1" xfId="0" applyFont="1" applyFill="1" applyBorder="1" applyAlignment="1">
      <alignment horizontal="center" vertical="center"/>
    </xf>
    <xf numFmtId="0" fontId="3" fillId="0" borderId="4" xfId="0" applyFont="1" applyBorder="1"/>
    <xf numFmtId="1" fontId="2" fillId="0" borderId="5" xfId="0" applyNumberFormat="1" applyFont="1" applyBorder="1" applyAlignment="1">
      <alignment horizontal="center"/>
    </xf>
    <xf numFmtId="164" fontId="3" fillId="0" borderId="6" xfId="0" applyNumberFormat="1" applyFont="1" applyBorder="1"/>
    <xf numFmtId="0" fontId="3" fillId="3" borderId="4" xfId="0" applyFont="1" applyFill="1" applyBorder="1"/>
    <xf numFmtId="0" fontId="3" fillId="4" borderId="4" xfId="0" applyFont="1" applyFill="1" applyBorder="1"/>
    <xf numFmtId="0" fontId="3" fillId="0" borderId="18" xfId="0" applyFont="1" applyBorder="1"/>
    <xf numFmtId="0" fontId="0" fillId="0" borderId="7" xfId="0" applyBorder="1"/>
    <xf numFmtId="0" fontId="0" fillId="0" borderId="8" xfId="0" applyBorder="1"/>
    <xf numFmtId="0" fontId="1" fillId="0" borderId="8" xfId="0" applyFont="1" applyBorder="1"/>
    <xf numFmtId="0" fontId="8" fillId="0" borderId="8" xfId="0" applyFont="1" applyBorder="1" applyAlignment="1">
      <alignment horizontal="right"/>
    </xf>
    <xf numFmtId="164" fontId="8" fillId="0" borderId="9" xfId="0" applyNumberFormat="1" applyFont="1" applyBorder="1"/>
    <xf numFmtId="0" fontId="0" fillId="6" borderId="0" xfId="0" applyFill="1"/>
    <xf numFmtId="0" fontId="0" fillId="6" borderId="11" xfId="0" applyFill="1" applyBorder="1"/>
    <xf numFmtId="0" fontId="0" fillId="6" borderId="12" xfId="0" applyFill="1" applyBorder="1"/>
    <xf numFmtId="0" fontId="7" fillId="6" borderId="13" xfId="0" applyFont="1" applyFill="1" applyBorder="1"/>
    <xf numFmtId="0" fontId="0" fillId="6" borderId="14" xfId="0" applyFill="1" applyBorder="1"/>
    <xf numFmtId="0" fontId="0" fillId="6" borderId="13" xfId="0" applyFill="1" applyBorder="1"/>
    <xf numFmtId="0" fontId="0" fillId="6" borderId="15" xfId="0" applyFill="1" applyBorder="1"/>
    <xf numFmtId="0" fontId="0" fillId="6" borderId="16" xfId="0" applyFill="1" applyBorder="1"/>
    <xf numFmtId="0" fontId="0" fillId="6" borderId="17" xfId="0" applyFill="1" applyBorder="1"/>
    <xf numFmtId="0" fontId="10" fillId="0" borderId="0" xfId="0" applyFont="1"/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6" borderId="10" xfId="0" applyFont="1" applyFill="1" applyBorder="1"/>
    <xf numFmtId="0" fontId="12" fillId="6" borderId="13" xfId="0" applyFont="1" applyFill="1" applyBorder="1"/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/>
    </xf>
  </cellXfs>
  <cellStyles count="1">
    <cellStyle name="Normal" xfId="0" builtinId="0"/>
  </cellStyles>
  <dxfs count="4"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B03268"/>
      <color rgb="FFEFC7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84668</xdr:colOff>
      <xdr:row>0</xdr:row>
      <xdr:rowOff>84667</xdr:rowOff>
    </xdr:from>
    <xdr:to>
      <xdr:col>2</xdr:col>
      <xdr:colOff>351644</xdr:colOff>
      <xdr:row>2</xdr:row>
      <xdr:rowOff>31750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8" y="84667"/>
          <a:ext cx="1807702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zoomScale="109" zoomScaleNormal="109" workbookViewId="0">
      <selection activeCell="B5" sqref="B5"/>
    </sheetView>
  </sheetViews>
  <sheetFormatPr baseColWidth="10" defaultColWidth="8.83203125" defaultRowHeight="15" x14ac:dyDescent="0.2"/>
  <cols>
    <col min="1" max="1" width="14.83203125" customWidth="1"/>
    <col min="2" max="13" width="8.5" customWidth="1"/>
    <col min="14" max="14" width="5.33203125" customWidth="1"/>
    <col min="15" max="15" width="10.5" customWidth="1"/>
  </cols>
  <sheetData>
    <row r="1" spans="1:15" x14ac:dyDescent="0.2">
      <c r="A1" s="39"/>
      <c r="B1" s="39"/>
      <c r="C1" s="39"/>
    </row>
    <row r="2" spans="1:15" ht="26.25" customHeight="1" x14ac:dyDescent="0.2">
      <c r="A2" s="39"/>
      <c r="B2" s="39"/>
      <c r="C2" s="39"/>
      <c r="E2" s="40" t="s">
        <v>18</v>
      </c>
      <c r="F2" s="40"/>
      <c r="G2" s="40"/>
      <c r="H2" s="40"/>
      <c r="I2" s="40"/>
      <c r="J2" s="40"/>
      <c r="K2" s="40"/>
      <c r="L2" s="40"/>
      <c r="M2" s="40"/>
      <c r="N2" s="40"/>
    </row>
    <row r="3" spans="1:15" ht="16" thickBot="1" x14ac:dyDescent="0.25">
      <c r="A3" s="39"/>
      <c r="B3" s="39"/>
      <c r="C3" s="39"/>
    </row>
    <row r="4" spans="1:15" x14ac:dyDescent="0.2">
      <c r="A4" s="13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35" t="s">
        <v>7</v>
      </c>
      <c r="I4" s="35" t="s">
        <v>8</v>
      </c>
      <c r="J4" s="35" t="s">
        <v>9</v>
      </c>
      <c r="K4" s="35" t="s">
        <v>10</v>
      </c>
      <c r="L4" s="35" t="s">
        <v>11</v>
      </c>
      <c r="M4" s="35" t="s">
        <v>12</v>
      </c>
      <c r="N4" s="35" t="s">
        <v>13</v>
      </c>
      <c r="O4" s="36" t="s">
        <v>14</v>
      </c>
    </row>
    <row r="5" spans="1:15" x14ac:dyDescent="0.2">
      <c r="A5" s="14" t="s">
        <v>16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2">
        <v>0</v>
      </c>
      <c r="L5" s="1">
        <v>0</v>
      </c>
      <c r="M5" s="3">
        <v>0</v>
      </c>
      <c r="N5" s="15">
        <f>COUNTIF(B5:M5,"&gt;0")</f>
        <v>0</v>
      </c>
      <c r="O5" s="16">
        <f>IF(N5&gt;5,(B5+C5+D5+E5+F5+G5+H5+I5+J5+K5+L5+M5)/11,0)</f>
        <v>0</v>
      </c>
    </row>
    <row r="6" spans="1:15" x14ac:dyDescent="0.2">
      <c r="A6" s="17" t="s">
        <v>15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5">
        <v>0</v>
      </c>
      <c r="L6" s="4">
        <v>0</v>
      </c>
      <c r="M6" s="6">
        <v>0</v>
      </c>
      <c r="N6" s="15">
        <f>COUNTIF(B6:M6,"&gt;0")</f>
        <v>0</v>
      </c>
      <c r="O6" s="16">
        <f>IF(N6&gt;5,(B6+C6+D6+E6+F6+G6+H6+I6+J6+K6+L6+M6)/11,0)</f>
        <v>0</v>
      </c>
    </row>
    <row r="7" spans="1:15" x14ac:dyDescent="0.2">
      <c r="A7" s="14" t="s">
        <v>17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2">
        <v>0</v>
      </c>
      <c r="L7" s="1">
        <v>0</v>
      </c>
      <c r="M7" s="3">
        <v>0</v>
      </c>
      <c r="N7" s="15">
        <f>COUNTIF(B7:M7,"&gt;0")</f>
        <v>0</v>
      </c>
      <c r="O7" s="16">
        <f>IF(N7&gt;5,(B7+C7+D7+E7+F7+G7+H7+I7+J7+K7+L7+M7)/11,0)</f>
        <v>0</v>
      </c>
    </row>
    <row r="8" spans="1:15" x14ac:dyDescent="0.2">
      <c r="A8" s="18" t="s">
        <v>0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v>0</v>
      </c>
      <c r="L8" s="7">
        <v>0</v>
      </c>
      <c r="M8" s="9">
        <v>0</v>
      </c>
      <c r="N8" s="15">
        <f>COUNTIF(B8:M8,"&gt;0")</f>
        <v>0</v>
      </c>
      <c r="O8" s="16">
        <f>IF(N8&gt;5,(B8+C8+D8+E8+F8+G8+H8+I8+J8+K8+L8+M8)/11,0)</f>
        <v>0</v>
      </c>
    </row>
    <row r="9" spans="1:15" x14ac:dyDescent="0.2">
      <c r="A9" s="19" t="s">
        <v>23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1">
        <v>0</v>
      </c>
      <c r="L9" s="10">
        <v>0</v>
      </c>
      <c r="M9" s="12">
        <v>0</v>
      </c>
      <c r="N9" s="15">
        <f>COUNTIF(B9:M9,"&gt;0")</f>
        <v>0</v>
      </c>
      <c r="O9" s="16">
        <f>IF(N9&gt;5,(B9+C9+D9+E9+F9+G9+H9+I9+J9+K9+L9+M9)/11,0)</f>
        <v>0</v>
      </c>
    </row>
    <row r="10" spans="1:15" ht="16" thickBot="1" x14ac:dyDescent="0.25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23" t="s">
        <v>21</v>
      </c>
      <c r="O10" s="24">
        <f>SUM(O5:O9)</f>
        <v>0</v>
      </c>
    </row>
    <row r="11" spans="1:15" ht="16" thickBot="1" x14ac:dyDescent="0.25"/>
    <row r="12" spans="1:15" ht="19" x14ac:dyDescent="0.25">
      <c r="B12" s="37" t="s">
        <v>27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7"/>
    </row>
    <row r="13" spans="1:15" x14ac:dyDescent="0.2">
      <c r="B13" s="28" t="s">
        <v>20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9"/>
    </row>
    <row r="14" spans="1:15" x14ac:dyDescent="0.2">
      <c r="B14" s="30" t="s">
        <v>24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9"/>
    </row>
    <row r="15" spans="1:15" x14ac:dyDescent="0.2">
      <c r="B15" s="30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9"/>
    </row>
    <row r="16" spans="1:15" ht="19" x14ac:dyDescent="0.25">
      <c r="B16" s="38" t="s">
        <v>19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9"/>
    </row>
    <row r="17" spans="2:16" x14ac:dyDescent="0.2">
      <c r="B17" s="30" t="s">
        <v>28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9"/>
      <c r="P17" s="34"/>
    </row>
    <row r="18" spans="2:16" x14ac:dyDescent="0.2">
      <c r="B18" s="30" t="s">
        <v>29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9"/>
    </row>
    <row r="19" spans="2:16" x14ac:dyDescent="0.2">
      <c r="B19" s="30" t="s">
        <v>25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9"/>
    </row>
    <row r="20" spans="2:16" x14ac:dyDescent="0.2">
      <c r="B20" s="30" t="s">
        <v>22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9"/>
    </row>
    <row r="21" spans="2:16" x14ac:dyDescent="0.2">
      <c r="B21" s="30" t="s">
        <v>30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9"/>
    </row>
    <row r="22" spans="2:16" x14ac:dyDescent="0.2">
      <c r="B22" s="30" t="s">
        <v>31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9"/>
    </row>
    <row r="23" spans="2:16" x14ac:dyDescent="0.2">
      <c r="B23" s="30" t="s">
        <v>32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9"/>
    </row>
    <row r="24" spans="2:16" ht="16" thickBot="1" x14ac:dyDescent="0.25">
      <c r="B24" s="31" t="s">
        <v>26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</row>
  </sheetData>
  <sheetProtection algorithmName="SHA-512" hashValue="vfjvE1RtmJibDpzepx4CZbkT8arEtkvjL9s+la8AulsOuGZOh5cqDLi1f+awqqX2Fp9MPp2yNtcnzd8HYJoY2w==" saltValue="7l42KeSFgcicU5GZmnFORw==" spinCount="100000" sheet="1" objects="1" scenarios="1"/>
  <mergeCells count="2">
    <mergeCell ref="A1:C3"/>
    <mergeCell ref="E2:N2"/>
  </mergeCells>
  <conditionalFormatting sqref="N5:N9">
    <cfRule type="cellIs" dxfId="3" priority="1" operator="lessThan">
      <formula>6</formula>
    </cfRule>
    <cfRule type="cellIs" dxfId="2" priority="2" operator="greaterThan">
      <formula>5</formula>
    </cfRule>
    <cfRule type="cellIs" dxfId="1" priority="3" operator="lessThan">
      <formula>6</formula>
    </cfRule>
    <cfRule type="cellIs" dxfId="0" priority="4" operator="greaterThan">
      <formula>5</formula>
    </cfRule>
    <cfRule type="colorScale" priority="5">
      <colorScale>
        <cfvo type="num" val="&quot;&lt;6&quot;"/>
        <cfvo type="num" val="&quot;&gt;5&quot;"/>
        <color rgb="FFFF0000"/>
        <color theme="9"/>
      </colorScale>
    </cfRule>
  </conditionalFormatting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PLUS VACIONES ENERO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cecosw10</dc:creator>
  <cp:keywords/>
  <dc:description/>
  <cp:lastModifiedBy>Obed Rodríguez Pareja</cp:lastModifiedBy>
  <cp:revision/>
  <dcterms:created xsi:type="dcterms:W3CDTF">2021-08-10T15:37:24Z</dcterms:created>
  <dcterms:modified xsi:type="dcterms:W3CDTF">2023-01-04T10:03:35Z</dcterms:modified>
  <cp:category/>
  <cp:contentStatus/>
</cp:coreProperties>
</file>